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jaeger/Documents/QRadar/QRadar Boot Camp/trainer/"/>
    </mc:Choice>
  </mc:AlternateContent>
  <xr:revisionPtr revIDLastSave="0" documentId="8_{9025F6EC-ACEB-C147-8D71-BA8A2F7A13DF}" xr6:coauthVersionLast="47" xr6:coauthVersionMax="47" xr10:uidLastSave="{00000000-0000-0000-0000-000000000000}"/>
  <bookViews>
    <workbookView xWindow="29540" yWindow="-2500" windowWidth="28800" windowHeight="16680" xr2:uid="{00000000-000D-0000-FFFF-FFFF00000000}"/>
  </bookViews>
  <sheets>
    <sheet name="Events" sheetId="1" r:id="rId1"/>
    <sheet name="Flows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3" l="1"/>
  <c r="E2" i="1"/>
  <c r="I2" i="1" s="1"/>
  <c r="E3" i="1"/>
  <c r="I3" i="1" s="1"/>
  <c r="J3" i="1" s="1"/>
  <c r="K3" i="1" s="1"/>
  <c r="E4" i="1"/>
  <c r="I4" i="1" s="1"/>
  <c r="J4" i="1" s="1"/>
  <c r="K4" i="1" s="1"/>
  <c r="E5" i="1"/>
  <c r="I5" i="1" s="1"/>
  <c r="J5" i="1" s="1"/>
  <c r="K5" i="1" s="1"/>
  <c r="E6" i="1"/>
  <c r="I6" i="1" s="1"/>
  <c r="J6" i="1" s="1"/>
  <c r="K6" i="1" s="1"/>
  <c r="E7" i="1"/>
  <c r="I7" i="1"/>
  <c r="J7" i="1" s="1"/>
  <c r="K7" i="1" s="1"/>
  <c r="E8" i="1"/>
  <c r="I8" i="1"/>
  <c r="J8" i="1" s="1"/>
  <c r="K8" i="1" s="1"/>
  <c r="E9" i="1"/>
  <c r="I9" i="1"/>
  <c r="J9" i="1" s="1"/>
  <c r="K9" i="1" s="1"/>
  <c r="E10" i="1"/>
  <c r="I10" i="1" s="1"/>
  <c r="J10" i="1" s="1"/>
  <c r="K10" i="1" s="1"/>
  <c r="E11" i="1"/>
  <c r="I11" i="1" s="1"/>
  <c r="J11" i="1" s="1"/>
  <c r="K11" i="1" s="1"/>
  <c r="E12" i="1"/>
  <c r="I12" i="1" s="1"/>
  <c r="J12" i="1" s="1"/>
  <c r="K12" i="1" s="1"/>
  <c r="E13" i="1"/>
  <c r="I13" i="1" s="1"/>
  <c r="J13" i="1" s="1"/>
  <c r="K13" i="1" s="1"/>
  <c r="E14" i="1"/>
  <c r="I14" i="1" s="1"/>
  <c r="J14" i="1" s="1"/>
  <c r="K14" i="1" s="1"/>
  <c r="E15" i="1"/>
  <c r="I15" i="1"/>
  <c r="J15" i="1" s="1"/>
  <c r="K15" i="1" s="1"/>
  <c r="E16" i="1"/>
  <c r="I16" i="1"/>
  <c r="J16" i="1" s="1"/>
  <c r="K16" i="1" s="1"/>
  <c r="E17" i="1"/>
  <c r="I17" i="1"/>
  <c r="J17" i="1" s="1"/>
  <c r="K17" i="1" s="1"/>
  <c r="E18" i="1"/>
  <c r="I18" i="1" s="1"/>
  <c r="J18" i="1" s="1"/>
  <c r="K18" i="1" s="1"/>
  <c r="E19" i="1"/>
  <c r="I19" i="1" s="1"/>
  <c r="J19" i="1" s="1"/>
  <c r="K19" i="1" s="1"/>
  <c r="E20" i="1"/>
  <c r="I20" i="1" s="1"/>
  <c r="J20" i="1" s="1"/>
  <c r="K20" i="1" s="1"/>
  <c r="E21" i="1"/>
  <c r="I21" i="1" s="1"/>
  <c r="J21" i="1" s="1"/>
  <c r="K21" i="1" s="1"/>
  <c r="E22" i="1"/>
  <c r="I22" i="1" s="1"/>
  <c r="J22" i="1" s="1"/>
  <c r="K22" i="1" s="1"/>
  <c r="E23" i="1"/>
  <c r="I23" i="1"/>
  <c r="J23" i="1" s="1"/>
  <c r="K23" i="1" s="1"/>
  <c r="E24" i="1"/>
  <c r="I24" i="1"/>
  <c r="J24" i="1" s="1"/>
  <c r="K24" i="1" s="1"/>
  <c r="C4" i="2"/>
  <c r="C5" i="2"/>
  <c r="C6" i="2"/>
  <c r="F26" i="1"/>
  <c r="C2" i="1"/>
  <c r="C3" i="1"/>
  <c r="G3" i="1" s="1"/>
  <c r="C4" i="1"/>
  <c r="C5" i="1"/>
  <c r="C6" i="1"/>
  <c r="C7" i="1"/>
  <c r="C8" i="1"/>
  <c r="C9" i="1"/>
  <c r="G9" i="1" s="1"/>
  <c r="C10" i="1"/>
  <c r="C11" i="1"/>
  <c r="G11" i="1" s="1"/>
  <c r="C12" i="1"/>
  <c r="C13" i="1"/>
  <c r="C14" i="1"/>
  <c r="C15" i="1"/>
  <c r="C16" i="1"/>
  <c r="C17" i="1"/>
  <c r="G17" i="1" s="1"/>
  <c r="C18" i="1"/>
  <c r="C19" i="1"/>
  <c r="G19" i="1" s="1"/>
  <c r="C20" i="1"/>
  <c r="C21" i="1"/>
  <c r="C22" i="1"/>
  <c r="C23" i="1"/>
  <c r="C24" i="1"/>
  <c r="H2" i="1"/>
  <c r="H26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2" i="1"/>
  <c r="G4" i="1"/>
  <c r="G5" i="1"/>
  <c r="G6" i="1"/>
  <c r="G7" i="1"/>
  <c r="G8" i="1"/>
  <c r="G10" i="1"/>
  <c r="G12" i="1"/>
  <c r="G13" i="1"/>
  <c r="G14" i="1"/>
  <c r="G15" i="1"/>
  <c r="G16" i="1"/>
  <c r="G18" i="1"/>
  <c r="G20" i="1"/>
  <c r="G21" i="1"/>
  <c r="G22" i="1"/>
  <c r="G23" i="1"/>
  <c r="G24" i="1"/>
  <c r="G26" i="1" l="1"/>
  <c r="J2" i="1"/>
  <c r="K2" i="1" s="1"/>
  <c r="I26" i="1"/>
  <c r="J26" i="1" s="1"/>
  <c r="K26" i="1" s="1"/>
</calcChain>
</file>

<file path=xl/sharedStrings.xml><?xml version="1.0" encoding="utf-8"?>
<sst xmlns="http://schemas.openxmlformats.org/spreadsheetml/2006/main" count="41" uniqueCount="40">
  <si>
    <t>EPD</t>
  </si>
  <si>
    <t>EPS</t>
  </si>
  <si>
    <t>Byte / Event</t>
  </si>
  <si>
    <t>Storage MB/d)</t>
  </si>
  <si>
    <t>clients</t>
  </si>
  <si>
    <t>servers</t>
  </si>
  <si>
    <t>Flows pro Minute</t>
  </si>
  <si>
    <t>Flows</t>
  </si>
  <si>
    <t>Systemtyp 1</t>
  </si>
  <si>
    <t>Systemtyp 2</t>
  </si>
  <si>
    <t>Systemtyp 3</t>
  </si>
  <si>
    <t>Systemtyp 4</t>
  </si>
  <si>
    <t>Systemtyp 5</t>
  </si>
  <si>
    <t>Systemtyp 6</t>
  </si>
  <si>
    <t>Systemtyp 7</t>
  </si>
  <si>
    <t>Systemtyp 8</t>
  </si>
  <si>
    <t>Systemtyp 9</t>
  </si>
  <si>
    <t>Systemtyp 10</t>
  </si>
  <si>
    <t>Systemtyp 11</t>
  </si>
  <si>
    <t>Systemtyp 12</t>
  </si>
  <si>
    <t>Systemtyp 13</t>
  </si>
  <si>
    <t>Systemtyp 14</t>
  </si>
  <si>
    <t>Systemtyp 15</t>
  </si>
  <si>
    <t>Systemtyp 16</t>
  </si>
  <si>
    <t>Systemtyp 17</t>
  </si>
  <si>
    <t>Systemtyp 18</t>
  </si>
  <si>
    <t>Systemtyp 19</t>
  </si>
  <si>
    <t>Systemtyp 20</t>
  </si>
  <si>
    <t>Systemtyp 21</t>
  </si>
  <si>
    <t>Systemtyp 22</t>
  </si>
  <si>
    <t>Systemtyp 23</t>
  </si>
  <si>
    <t>Wrap Text</t>
  </si>
  <si>
    <t>&lt;86&gt;Jan 28 19:17:01 karl-virtual-ubuntu CRON[57403]: pam_unix(cron:session): session closed for user root</t>
  </si>
  <si>
    <t>Logdata</t>
  </si>
  <si>
    <t>number of Systems</t>
  </si>
  <si>
    <t>EPS sum</t>
  </si>
  <si>
    <t>EPD sum</t>
  </si>
  <si>
    <t>Storage compressed</t>
  </si>
  <si>
    <t>GB in 90 days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</si>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</sst>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&quot; &quot;#,##0.00&quot;   &quot;;&quot;-&quot;#,##0.00&quot;   &quot;;&quot; -&quot;00&quot;   &quot;;&quot; &quot;@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0" xfId="1" applyFon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2" fillId="0" borderId="0" xfId="0" applyNumberFormat="1" applyFont="1"/>
    <xf numFmtId="165" fontId="4" fillId="0" borderId="0" xfId="1" applyNumberFormat="1" applyFont="1" applyAlignment="1">
      <alignment wrapText="1"/>
    </xf>
    <xf numFmtId="165" fontId="0" fillId="0" borderId="0" xfId="0" applyNumberFormat="1"/>
    <xf numFmtId="165" fontId="5" fillId="0" borderId="0" xfId="0" applyNumberFormat="1" applyFont="1"/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164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0" fillId="0" borderId="0" xfId="0" applyNumberFormat="1"/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6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25" zoomScaleNormal="125" zoomScalePageLayoutView="125" workbookViewId="0">
      <selection activeCell="D25" sqref="D25"/>
    </sheetView>
  </sheetViews>
  <sheetFormatPr baseColWidth="10" defaultColWidth="11.5" defaultRowHeight="15" x14ac:dyDescent="0.2"/>
  <cols>
    <col min="1" max="1" width="17.1640625" style="2" customWidth="1"/>
    <col min="2" max="2" width="9.6640625" style="17" bestFit="1" customWidth="1"/>
    <col min="3" max="3" width="8.1640625" style="2" bestFit="1" customWidth="1"/>
    <col min="4" max="4" width="8.33203125" style="2" bestFit="1" customWidth="1"/>
    <col min="5" max="5" width="11.5" style="2"/>
    <col min="6" max="6" width="10.1640625" style="2" bestFit="1" customWidth="1"/>
    <col min="7" max="7" width="11.5" style="2"/>
    <col min="8" max="8" width="11.5" style="17"/>
    <col min="9" max="9" width="13.33203125" style="2" customWidth="1"/>
    <col min="10" max="10" width="10.83203125" style="2" bestFit="1" customWidth="1"/>
    <col min="11" max="11" width="12.33203125" style="2" bestFit="1" customWidth="1"/>
    <col min="12" max="16384" width="11.5" style="2"/>
  </cols>
  <sheetData>
    <row r="1" spans="1:11" ht="60" x14ac:dyDescent="0.25">
      <c r="A1" s="1" t="s">
        <v>33</v>
      </c>
      <c r="B1" s="14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4" t="s">
        <v>36</v>
      </c>
      <c r="I1" s="1" t="s">
        <v>3</v>
      </c>
      <c r="J1" s="1" t="s">
        <v>37</v>
      </c>
      <c r="K1" s="1" t="s">
        <v>38</v>
      </c>
    </row>
    <row r="2" spans="1:11" ht="16" x14ac:dyDescent="0.2">
      <c r="A2" s="2" t="s">
        <v>8</v>
      </c>
      <c r="B2" s="17">
        <v>1000000</v>
      </c>
      <c r="C2" s="3">
        <f t="shared" ref="C2:C24" si="0">B2/86400</f>
        <v>11.574074074074074</v>
      </c>
      <c r="D2" s="2">
        <v>400</v>
      </c>
      <c r="E2" s="3">
        <f t="shared" ref="E2:E24" si="1">B2*D2/1000000</f>
        <v>400</v>
      </c>
      <c r="F2">
        <v>10</v>
      </c>
      <c r="G2" s="4">
        <f t="shared" ref="G2:G24" si="2">F2*C2</f>
        <v>115.74074074074075</v>
      </c>
      <c r="H2" s="15">
        <f t="shared" ref="H2:H24" si="3">B2*F2</f>
        <v>10000000</v>
      </c>
      <c r="I2" s="4">
        <f t="shared" ref="I2:I24" si="4">F2*E2</f>
        <v>4000</v>
      </c>
      <c r="J2" s="5">
        <f t="shared" ref="J2:J24" si="5">I2/10</f>
        <v>400</v>
      </c>
      <c r="K2" s="5">
        <f t="shared" ref="K2:K24" si="6">J2*90/1000</f>
        <v>36</v>
      </c>
    </row>
    <row r="3" spans="1:11" ht="16" x14ac:dyDescent="0.2">
      <c r="A3" s="2" t="s">
        <v>9</v>
      </c>
      <c r="B3" s="17">
        <v>12500000</v>
      </c>
      <c r="C3" s="3">
        <f>B3/86400</f>
        <v>144.67592592592592</v>
      </c>
      <c r="D3" s="2">
        <v>400</v>
      </c>
      <c r="E3" s="3">
        <f>B3*D3/1000000</f>
        <v>5000</v>
      </c>
      <c r="F3">
        <v>2</v>
      </c>
      <c r="G3" s="4">
        <f t="shared" si="2"/>
        <v>289.35185185185185</v>
      </c>
      <c r="H3" s="15">
        <f t="shared" si="3"/>
        <v>25000000</v>
      </c>
      <c r="I3" s="4">
        <f t="shared" si="4"/>
        <v>10000</v>
      </c>
      <c r="J3" s="5">
        <f t="shared" si="5"/>
        <v>1000</v>
      </c>
      <c r="K3" s="5">
        <f t="shared" si="6"/>
        <v>90</v>
      </c>
    </row>
    <row r="4" spans="1:11" ht="16" x14ac:dyDescent="0.2">
      <c r="A4" s="2" t="s">
        <v>10</v>
      </c>
      <c r="B4" s="17">
        <v>2000000</v>
      </c>
      <c r="C4" s="3">
        <f t="shared" si="0"/>
        <v>23.148148148148149</v>
      </c>
      <c r="D4" s="2">
        <v>400</v>
      </c>
      <c r="E4" s="3">
        <f t="shared" si="1"/>
        <v>800</v>
      </c>
      <c r="F4">
        <v>8</v>
      </c>
      <c r="G4" s="4">
        <f t="shared" si="2"/>
        <v>185.18518518518519</v>
      </c>
      <c r="H4" s="15">
        <f t="shared" si="3"/>
        <v>16000000</v>
      </c>
      <c r="I4" s="4">
        <f t="shared" si="4"/>
        <v>6400</v>
      </c>
      <c r="J4" s="5">
        <f t="shared" si="5"/>
        <v>640</v>
      </c>
      <c r="K4" s="5">
        <f t="shared" si="6"/>
        <v>57.6</v>
      </c>
    </row>
    <row r="5" spans="1:11" ht="16" x14ac:dyDescent="0.2">
      <c r="A5" s="2" t="s">
        <v>11</v>
      </c>
      <c r="B5" s="17">
        <v>25000</v>
      </c>
      <c r="C5" s="3">
        <f t="shared" si="0"/>
        <v>0.28935185185185186</v>
      </c>
      <c r="D5" s="2">
        <v>400</v>
      </c>
      <c r="E5" s="3">
        <f t="shared" si="1"/>
        <v>10</v>
      </c>
      <c r="F5">
        <v>450</v>
      </c>
      <c r="G5" s="4">
        <f t="shared" si="2"/>
        <v>130.20833333333334</v>
      </c>
      <c r="H5" s="15">
        <f t="shared" si="3"/>
        <v>11250000</v>
      </c>
      <c r="I5" s="4">
        <f t="shared" si="4"/>
        <v>4500</v>
      </c>
      <c r="J5" s="5">
        <f t="shared" si="5"/>
        <v>450</v>
      </c>
      <c r="K5" s="5">
        <f t="shared" si="6"/>
        <v>40.5</v>
      </c>
    </row>
    <row r="6" spans="1:11" ht="16" x14ac:dyDescent="0.2">
      <c r="A6" s="2" t="s">
        <v>12</v>
      </c>
      <c r="B6" s="17">
        <v>30000</v>
      </c>
      <c r="C6" s="3">
        <f t="shared" si="0"/>
        <v>0.34722222222222221</v>
      </c>
      <c r="D6" s="2">
        <v>500</v>
      </c>
      <c r="E6" s="3">
        <f t="shared" si="1"/>
        <v>15</v>
      </c>
      <c r="F6">
        <v>450</v>
      </c>
      <c r="G6" s="4">
        <f t="shared" si="2"/>
        <v>156.25</v>
      </c>
      <c r="H6" s="15">
        <f t="shared" si="3"/>
        <v>13500000</v>
      </c>
      <c r="I6" s="4">
        <f t="shared" si="4"/>
        <v>6750</v>
      </c>
      <c r="J6" s="5">
        <f t="shared" si="5"/>
        <v>675</v>
      </c>
      <c r="K6" s="5">
        <f t="shared" si="6"/>
        <v>60.75</v>
      </c>
    </row>
    <row r="7" spans="1:11" ht="16" x14ac:dyDescent="0.2">
      <c r="A7" s="2" t="s">
        <v>13</v>
      </c>
      <c r="B7" s="17">
        <v>100000</v>
      </c>
      <c r="C7" s="3">
        <f t="shared" si="0"/>
        <v>1.1574074074074074</v>
      </c>
      <c r="D7" s="2">
        <v>500</v>
      </c>
      <c r="E7" s="3">
        <f>B7*D7/1000000</f>
        <v>50</v>
      </c>
      <c r="F7">
        <v>150</v>
      </c>
      <c r="G7" s="4">
        <f t="shared" si="2"/>
        <v>173.61111111111111</v>
      </c>
      <c r="H7" s="15">
        <f t="shared" si="3"/>
        <v>15000000</v>
      </c>
      <c r="I7" s="4">
        <f t="shared" si="4"/>
        <v>7500</v>
      </c>
      <c r="J7" s="5">
        <f>I7/10</f>
        <v>750</v>
      </c>
      <c r="K7" s="5">
        <f t="shared" si="6"/>
        <v>67.5</v>
      </c>
    </row>
    <row r="8" spans="1:11" ht="16" x14ac:dyDescent="0.2">
      <c r="A8" s="2" t="s">
        <v>14</v>
      </c>
      <c r="B8" s="17">
        <v>400000</v>
      </c>
      <c r="C8" s="3">
        <f t="shared" si="0"/>
        <v>4.6296296296296298</v>
      </c>
      <c r="D8" s="2">
        <v>500</v>
      </c>
      <c r="E8" s="3">
        <f>B8*D8/1000000</f>
        <v>200</v>
      </c>
      <c r="F8">
        <v>10</v>
      </c>
      <c r="G8" s="4">
        <f t="shared" si="2"/>
        <v>46.296296296296298</v>
      </c>
      <c r="H8" s="15">
        <f t="shared" si="3"/>
        <v>4000000</v>
      </c>
      <c r="I8" s="4">
        <f t="shared" si="4"/>
        <v>2000</v>
      </c>
      <c r="J8" s="5">
        <f>I8/10</f>
        <v>200</v>
      </c>
      <c r="K8" s="5">
        <f t="shared" si="6"/>
        <v>18</v>
      </c>
    </row>
    <row r="9" spans="1:11" ht="16" x14ac:dyDescent="0.2">
      <c r="A9" s="2" t="s">
        <v>15</v>
      </c>
      <c r="B9" s="17">
        <v>400000</v>
      </c>
      <c r="C9" s="3">
        <f>B9/86400</f>
        <v>4.6296296296296298</v>
      </c>
      <c r="D9" s="2">
        <v>500</v>
      </c>
      <c r="E9" s="3">
        <f>B9*D9/1000000</f>
        <v>200</v>
      </c>
      <c r="F9">
        <v>17</v>
      </c>
      <c r="G9" s="4">
        <f t="shared" si="2"/>
        <v>78.703703703703709</v>
      </c>
      <c r="H9" s="15">
        <f t="shared" si="3"/>
        <v>6800000</v>
      </c>
      <c r="I9" s="4">
        <f t="shared" si="4"/>
        <v>3400</v>
      </c>
      <c r="J9" s="5">
        <f>I9/10</f>
        <v>340</v>
      </c>
      <c r="K9" s="5">
        <f t="shared" si="6"/>
        <v>30.6</v>
      </c>
    </row>
    <row r="10" spans="1:11" ht="16" x14ac:dyDescent="0.2">
      <c r="A10" s="2" t="s">
        <v>16</v>
      </c>
      <c r="B10" s="17">
        <v>500000</v>
      </c>
      <c r="C10" s="3">
        <f>B10/86400</f>
        <v>5.7870370370370372</v>
      </c>
      <c r="D10" s="2">
        <v>500</v>
      </c>
      <c r="E10" s="3">
        <f>B10*D10/1000000</f>
        <v>250</v>
      </c>
      <c r="F10">
        <v>8</v>
      </c>
      <c r="G10" s="4">
        <f t="shared" si="2"/>
        <v>46.296296296296298</v>
      </c>
      <c r="H10" s="15">
        <f t="shared" si="3"/>
        <v>4000000</v>
      </c>
      <c r="I10" s="4">
        <f t="shared" si="4"/>
        <v>2000</v>
      </c>
      <c r="J10" s="5">
        <f>I10/10</f>
        <v>200</v>
      </c>
      <c r="K10" s="5">
        <f t="shared" si="6"/>
        <v>18</v>
      </c>
    </row>
    <row r="11" spans="1:11" ht="16" x14ac:dyDescent="0.2">
      <c r="A11" s="2" t="s">
        <v>17</v>
      </c>
      <c r="B11" s="17">
        <v>400000</v>
      </c>
      <c r="C11" s="3">
        <f t="shared" si="0"/>
        <v>4.6296296296296298</v>
      </c>
      <c r="D11" s="2">
        <v>1000</v>
      </c>
      <c r="E11" s="3">
        <f t="shared" si="1"/>
        <v>400</v>
      </c>
      <c r="F11">
        <v>5</v>
      </c>
      <c r="G11" s="4">
        <f t="shared" si="2"/>
        <v>23.148148148148149</v>
      </c>
      <c r="H11" s="15">
        <f t="shared" si="3"/>
        <v>2000000</v>
      </c>
      <c r="I11" s="4">
        <f t="shared" si="4"/>
        <v>2000</v>
      </c>
      <c r="J11" s="5">
        <f t="shared" si="5"/>
        <v>200</v>
      </c>
      <c r="K11" s="5">
        <f t="shared" si="6"/>
        <v>18</v>
      </c>
    </row>
    <row r="12" spans="1:11" ht="16" x14ac:dyDescent="0.2">
      <c r="A12" s="2" t="s">
        <v>18</v>
      </c>
      <c r="B12" s="17">
        <v>800000</v>
      </c>
      <c r="C12" s="3">
        <f>B12/86400</f>
        <v>9.2592592592592595</v>
      </c>
      <c r="D12" s="2">
        <v>500</v>
      </c>
      <c r="E12" s="3">
        <f>B12*D12/1000000</f>
        <v>400</v>
      </c>
      <c r="F12">
        <v>4</v>
      </c>
      <c r="G12" s="4">
        <f t="shared" si="2"/>
        <v>37.037037037037038</v>
      </c>
      <c r="H12" s="15">
        <f t="shared" si="3"/>
        <v>3200000</v>
      </c>
      <c r="I12" s="4">
        <f t="shared" si="4"/>
        <v>1600</v>
      </c>
      <c r="J12" s="5">
        <f>I12/10</f>
        <v>160</v>
      </c>
      <c r="K12" s="5">
        <f t="shared" si="6"/>
        <v>14.4</v>
      </c>
    </row>
    <row r="13" spans="1:11" ht="16" x14ac:dyDescent="0.2">
      <c r="A13" s="2" t="s">
        <v>19</v>
      </c>
      <c r="B13" s="17">
        <v>2000000</v>
      </c>
      <c r="C13" s="3">
        <f t="shared" si="0"/>
        <v>23.148148148148149</v>
      </c>
      <c r="D13" s="2">
        <v>1000</v>
      </c>
      <c r="E13" s="3">
        <f t="shared" si="1"/>
        <v>2000</v>
      </c>
      <c r="F13">
        <v>4</v>
      </c>
      <c r="G13" s="4">
        <f t="shared" si="2"/>
        <v>92.592592592592595</v>
      </c>
      <c r="H13" s="15">
        <f t="shared" si="3"/>
        <v>8000000</v>
      </c>
      <c r="I13" s="4">
        <f t="shared" si="4"/>
        <v>8000</v>
      </c>
      <c r="J13" s="5">
        <f t="shared" si="5"/>
        <v>800</v>
      </c>
      <c r="K13" s="5">
        <f t="shared" si="6"/>
        <v>72</v>
      </c>
    </row>
    <row r="14" spans="1:11" ht="16" x14ac:dyDescent="0.2">
      <c r="A14" s="2" t="s">
        <v>20</v>
      </c>
      <c r="B14" s="17">
        <v>2000000</v>
      </c>
      <c r="C14" s="3">
        <f t="shared" si="0"/>
        <v>23.148148148148149</v>
      </c>
      <c r="D14" s="2">
        <v>500</v>
      </c>
      <c r="E14" s="3">
        <f>B14*D14/1000000</f>
        <v>1000</v>
      </c>
      <c r="F14">
        <v>6</v>
      </c>
      <c r="G14" s="4">
        <f t="shared" si="2"/>
        <v>138.88888888888889</v>
      </c>
      <c r="H14" s="15">
        <f t="shared" si="3"/>
        <v>12000000</v>
      </c>
      <c r="I14" s="4">
        <f t="shared" si="4"/>
        <v>6000</v>
      </c>
      <c r="J14" s="5">
        <f>I14/10</f>
        <v>600</v>
      </c>
      <c r="K14" s="5">
        <f t="shared" si="6"/>
        <v>54</v>
      </c>
    </row>
    <row r="15" spans="1:11" ht="16" x14ac:dyDescent="0.2">
      <c r="A15" s="2" t="s">
        <v>21</v>
      </c>
      <c r="B15" s="17">
        <v>10000000</v>
      </c>
      <c r="C15" s="3">
        <f t="shared" si="0"/>
        <v>115.74074074074075</v>
      </c>
      <c r="D15" s="2">
        <v>500</v>
      </c>
      <c r="E15" s="3">
        <f t="shared" si="1"/>
        <v>5000</v>
      </c>
      <c r="F15">
        <v>4</v>
      </c>
      <c r="G15" s="4">
        <f t="shared" si="2"/>
        <v>462.96296296296299</v>
      </c>
      <c r="H15" s="15">
        <f t="shared" si="3"/>
        <v>40000000</v>
      </c>
      <c r="I15" s="4">
        <f t="shared" si="4"/>
        <v>20000</v>
      </c>
      <c r="J15" s="5">
        <f t="shared" si="5"/>
        <v>2000</v>
      </c>
      <c r="K15" s="5">
        <f t="shared" si="6"/>
        <v>180</v>
      </c>
    </row>
    <row r="16" spans="1:11" ht="16" x14ac:dyDescent="0.2">
      <c r="A16" s="2" t="s">
        <v>22</v>
      </c>
      <c r="B16" s="17">
        <v>3000000</v>
      </c>
      <c r="C16" s="3">
        <f>B16/86400</f>
        <v>34.722222222222221</v>
      </c>
      <c r="D16" s="2">
        <v>300</v>
      </c>
      <c r="E16" s="3">
        <f>B16*D16/1000000</f>
        <v>900</v>
      </c>
      <c r="F16">
        <v>4</v>
      </c>
      <c r="G16" s="4">
        <f t="shared" si="2"/>
        <v>138.88888888888889</v>
      </c>
      <c r="H16" s="15">
        <f t="shared" si="3"/>
        <v>12000000</v>
      </c>
      <c r="I16" s="4">
        <f t="shared" si="4"/>
        <v>3600</v>
      </c>
      <c r="J16" s="5">
        <f t="shared" si="5"/>
        <v>360</v>
      </c>
      <c r="K16" s="5">
        <f t="shared" si="6"/>
        <v>32.4</v>
      </c>
    </row>
    <row r="17" spans="1:13" ht="16" x14ac:dyDescent="0.2">
      <c r="A17" s="2" t="s">
        <v>23</v>
      </c>
      <c r="B17" s="17">
        <v>3000000</v>
      </c>
      <c r="C17" s="3">
        <f>B17/86400</f>
        <v>34.722222222222221</v>
      </c>
      <c r="D17" s="2">
        <v>300</v>
      </c>
      <c r="E17" s="3">
        <f>B17*D17/1000000</f>
        <v>900</v>
      </c>
      <c r="F17">
        <v>2</v>
      </c>
      <c r="G17" s="4">
        <f t="shared" si="2"/>
        <v>69.444444444444443</v>
      </c>
      <c r="H17" s="15">
        <f t="shared" si="3"/>
        <v>6000000</v>
      </c>
      <c r="I17" s="4">
        <f t="shared" si="4"/>
        <v>1800</v>
      </c>
      <c r="J17" s="5">
        <f t="shared" si="5"/>
        <v>180</v>
      </c>
      <c r="K17" s="5">
        <f t="shared" si="6"/>
        <v>16.2</v>
      </c>
    </row>
    <row r="18" spans="1:13" ht="16" x14ac:dyDescent="0.2">
      <c r="A18" s="2" t="s">
        <v>24</v>
      </c>
      <c r="B18" s="17">
        <v>400000</v>
      </c>
      <c r="C18" s="3">
        <f t="shared" si="0"/>
        <v>4.6296296296296298</v>
      </c>
      <c r="D18" s="2">
        <v>300</v>
      </c>
      <c r="E18" s="3">
        <f t="shared" si="1"/>
        <v>120</v>
      </c>
      <c r="F18">
        <v>2</v>
      </c>
      <c r="G18" s="4">
        <f t="shared" si="2"/>
        <v>9.2592592592592595</v>
      </c>
      <c r="H18" s="15">
        <f t="shared" si="3"/>
        <v>800000</v>
      </c>
      <c r="I18" s="4">
        <f t="shared" si="4"/>
        <v>240</v>
      </c>
      <c r="J18" s="5">
        <f t="shared" si="5"/>
        <v>24</v>
      </c>
      <c r="K18" s="5">
        <f t="shared" si="6"/>
        <v>2.16</v>
      </c>
    </row>
    <row r="19" spans="1:13" ht="16" x14ac:dyDescent="0.2">
      <c r="A19" s="2" t="s">
        <v>25</v>
      </c>
      <c r="B19" s="17">
        <v>450000</v>
      </c>
      <c r="C19" s="3">
        <f>B19/86400</f>
        <v>5.208333333333333</v>
      </c>
      <c r="D19" s="2">
        <v>250</v>
      </c>
      <c r="E19" s="3">
        <f>B19*D19/1000000</f>
        <v>112.5</v>
      </c>
      <c r="F19" s="2">
        <v>2</v>
      </c>
      <c r="G19" s="4">
        <f t="shared" si="2"/>
        <v>10.416666666666666</v>
      </c>
      <c r="H19" s="15">
        <f t="shared" si="3"/>
        <v>900000</v>
      </c>
      <c r="I19" s="4">
        <f t="shared" si="4"/>
        <v>225</v>
      </c>
      <c r="J19" s="5">
        <f>I19/10</f>
        <v>22.5</v>
      </c>
      <c r="K19" s="5">
        <f t="shared" si="6"/>
        <v>2.0249999999999999</v>
      </c>
    </row>
    <row r="20" spans="1:13" ht="16" x14ac:dyDescent="0.2">
      <c r="A20" s="2" t="s">
        <v>26</v>
      </c>
      <c r="B20" s="17">
        <v>450000</v>
      </c>
      <c r="C20" s="3">
        <f t="shared" si="0"/>
        <v>5.208333333333333</v>
      </c>
      <c r="D20" s="2">
        <v>250</v>
      </c>
      <c r="E20" s="3">
        <f t="shared" si="1"/>
        <v>112.5</v>
      </c>
      <c r="F20" s="2">
        <v>0</v>
      </c>
      <c r="G20" s="4">
        <f t="shared" si="2"/>
        <v>0</v>
      </c>
      <c r="H20" s="15">
        <f t="shared" si="3"/>
        <v>0</v>
      </c>
      <c r="I20" s="4">
        <f t="shared" si="4"/>
        <v>0</v>
      </c>
      <c r="J20" s="5">
        <f t="shared" si="5"/>
        <v>0</v>
      </c>
      <c r="K20" s="5">
        <f t="shared" si="6"/>
        <v>0</v>
      </c>
    </row>
    <row r="21" spans="1:13" ht="16" x14ac:dyDescent="0.2">
      <c r="A21" s="2" t="s">
        <v>27</v>
      </c>
      <c r="B21" s="17">
        <v>100000</v>
      </c>
      <c r="C21" s="3">
        <f t="shared" si="0"/>
        <v>1.1574074074074074</v>
      </c>
      <c r="D21" s="2">
        <v>250</v>
      </c>
      <c r="E21" s="3">
        <f t="shared" si="1"/>
        <v>25</v>
      </c>
      <c r="F21" s="2">
        <v>0</v>
      </c>
      <c r="G21" s="4">
        <f t="shared" si="2"/>
        <v>0</v>
      </c>
      <c r="H21" s="15">
        <f t="shared" si="3"/>
        <v>0</v>
      </c>
      <c r="I21" s="4">
        <f t="shared" si="4"/>
        <v>0</v>
      </c>
      <c r="J21" s="5">
        <f t="shared" si="5"/>
        <v>0</v>
      </c>
      <c r="K21" s="5">
        <f t="shared" si="6"/>
        <v>0</v>
      </c>
    </row>
    <row r="22" spans="1:13" ht="16" x14ac:dyDescent="0.2">
      <c r="A22" s="2" t="s">
        <v>28</v>
      </c>
      <c r="B22" s="17">
        <v>1000</v>
      </c>
      <c r="C22" s="3">
        <f t="shared" si="0"/>
        <v>1.1574074074074073E-2</v>
      </c>
      <c r="D22" s="2">
        <v>300</v>
      </c>
      <c r="E22" s="3">
        <f t="shared" si="1"/>
        <v>0.3</v>
      </c>
      <c r="F22" s="2">
        <v>450</v>
      </c>
      <c r="G22" s="4">
        <f t="shared" si="2"/>
        <v>5.208333333333333</v>
      </c>
      <c r="H22" s="15">
        <f t="shared" si="3"/>
        <v>450000</v>
      </c>
      <c r="I22" s="4">
        <f t="shared" si="4"/>
        <v>135</v>
      </c>
      <c r="J22" s="5">
        <f t="shared" si="5"/>
        <v>13.5</v>
      </c>
      <c r="K22" s="5">
        <f t="shared" si="6"/>
        <v>1.2150000000000001</v>
      </c>
    </row>
    <row r="23" spans="1:13" ht="16" x14ac:dyDescent="0.2">
      <c r="A23" s="2" t="s">
        <v>29</v>
      </c>
      <c r="B23" s="17">
        <v>30000</v>
      </c>
      <c r="C23" s="3">
        <f t="shared" si="0"/>
        <v>0.34722222222222221</v>
      </c>
      <c r="D23" s="2">
        <v>300</v>
      </c>
      <c r="E23" s="3">
        <f t="shared" si="1"/>
        <v>9</v>
      </c>
      <c r="F23" s="2">
        <v>3</v>
      </c>
      <c r="G23" s="4">
        <f t="shared" si="2"/>
        <v>1.0416666666666665</v>
      </c>
      <c r="H23" s="15">
        <f t="shared" si="3"/>
        <v>90000</v>
      </c>
      <c r="I23" s="4">
        <f t="shared" si="4"/>
        <v>27</v>
      </c>
      <c r="J23" s="5">
        <f t="shared" si="5"/>
        <v>2.7</v>
      </c>
      <c r="K23" s="5">
        <f t="shared" si="6"/>
        <v>0.24300000000000002</v>
      </c>
    </row>
    <row r="24" spans="1:13" ht="16" x14ac:dyDescent="0.2">
      <c r="A24" s="2" t="s">
        <v>30</v>
      </c>
      <c r="B24" s="17">
        <v>20000</v>
      </c>
      <c r="C24" s="3">
        <f t="shared" si="0"/>
        <v>0.23148148148148148</v>
      </c>
      <c r="D24" s="2">
        <v>300</v>
      </c>
      <c r="E24" s="3">
        <f t="shared" si="1"/>
        <v>6</v>
      </c>
      <c r="F24" s="2">
        <v>2</v>
      </c>
      <c r="G24" s="4">
        <f t="shared" si="2"/>
        <v>0.46296296296296297</v>
      </c>
      <c r="H24" s="15">
        <f t="shared" si="3"/>
        <v>40000</v>
      </c>
      <c r="I24" s="4">
        <f t="shared" si="4"/>
        <v>12</v>
      </c>
      <c r="J24" s="5">
        <f t="shared" si="5"/>
        <v>1.2</v>
      </c>
      <c r="K24" s="5">
        <f t="shared" si="6"/>
        <v>0.108</v>
      </c>
    </row>
    <row r="25" spans="1:13" x14ac:dyDescent="0.2">
      <c r="C25" s="3"/>
      <c r="E25" s="3"/>
      <c r="G25" s="4"/>
      <c r="H25" s="15"/>
      <c r="I25" s="4"/>
      <c r="J25" s="5"/>
    </row>
    <row r="26" spans="1:13" s="11" customFormat="1" ht="16" x14ac:dyDescent="0.2">
      <c r="A26" s="11" t="s">
        <v>39</v>
      </c>
      <c r="B26" s="16"/>
      <c r="C26" s="12"/>
      <c r="F26" s="11">
        <f>SUM(F2:F25)</f>
        <v>1593</v>
      </c>
      <c r="G26" s="6">
        <f>SUM(G2:G25)</f>
        <v>2210.99537037037</v>
      </c>
      <c r="H26" s="16">
        <f>SUM(H2:H25)</f>
        <v>191030000</v>
      </c>
      <c r="I26" s="6">
        <f>SUM(I2:I25)</f>
        <v>90189</v>
      </c>
      <c r="J26" s="13">
        <f>I26/10</f>
        <v>9018.9</v>
      </c>
      <c r="K26" s="13">
        <f>J26*90/1000</f>
        <v>811.70100000000002</v>
      </c>
    </row>
    <row r="27" spans="1:13" x14ac:dyDescent="0.2">
      <c r="I27" s="4"/>
      <c r="J27" s="5"/>
      <c r="K27" s="5"/>
    </row>
    <row r="28" spans="1:13" x14ac:dyDescent="0.2">
      <c r="D28" s="7"/>
      <c r="F28" s="7"/>
      <c r="H28" s="15"/>
      <c r="J28" s="8"/>
      <c r="K28" s="9"/>
      <c r="L28" s="9"/>
      <c r="M28" s="9"/>
    </row>
    <row r="29" spans="1:13" x14ac:dyDescent="0.2">
      <c r="K29" s="8"/>
      <c r="L29" s="10"/>
      <c r="M29" s="10"/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="125" zoomScaleNormal="125" workbookViewId="0"/>
  </sheetViews>
  <sheetFormatPr baseColWidth="10" defaultRowHeight="15" x14ac:dyDescent="0.2"/>
  <cols>
    <col min="1" max="1" width="38.5" bestFit="1" customWidth="1"/>
  </cols>
  <sheetData>
    <row r="1" spans="1:3" x14ac:dyDescent="0.2">
      <c r="A1" t="s">
        <v>7</v>
      </c>
    </row>
    <row r="3" spans="1:3" x14ac:dyDescent="0.2">
      <c r="C3" t="s">
        <v>6</v>
      </c>
    </row>
    <row r="4" spans="1:3" x14ac:dyDescent="0.2">
      <c r="A4" t="s">
        <v>4</v>
      </c>
      <c r="B4">
        <v>5000</v>
      </c>
      <c r="C4">
        <f>B4*10</f>
        <v>50000</v>
      </c>
    </row>
    <row r="5" spans="1:3" x14ac:dyDescent="0.2">
      <c r="A5" t="s">
        <v>5</v>
      </c>
      <c r="B5">
        <v>1200</v>
      </c>
      <c r="C5">
        <f>B5*120</f>
        <v>144000</v>
      </c>
    </row>
    <row r="6" spans="1:3" x14ac:dyDescent="0.2">
      <c r="C6">
        <f>SUM(C4:C5)</f>
        <v>194000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workbookViewId="0">
      <selection activeCell="D14" sqref="D14"/>
    </sheetView>
  </sheetViews>
  <sheetFormatPr baseColWidth="10" defaultRowHeight="15" x14ac:dyDescent="0.2"/>
  <sheetData>
    <row r="1" spans="1:9" x14ac:dyDescent="0.2">
      <c r="A1" t="s">
        <v>31</v>
      </c>
    </row>
    <row r="3" spans="1:9" ht="16" x14ac:dyDescent="0.25">
      <c r="A3" s="18" t="s">
        <v>32</v>
      </c>
      <c r="I3">
        <f>LEN(A3)</f>
        <v>105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Events</vt:lpstr>
      <vt:lpstr>Flows</vt:lpstr>
      <vt:lpstr>Tabelle3</vt:lpstr>
    </vt:vector>
  </TitlesOfParts>
  <Company>NTT Com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Jäger</dc:creator>
  <cp:lastModifiedBy>Microsoft Office User</cp:lastModifiedBy>
  <dcterms:created xsi:type="dcterms:W3CDTF">2014-12-09T10:51:47Z</dcterms:created>
  <dcterms:modified xsi:type="dcterms:W3CDTF">2022-08-09T15:39:16Z</dcterms:modified>
</cp:coreProperties>
</file>